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440" activeTab="2"/>
  </bookViews>
  <sheets>
    <sheet name="2016年专著奖励汇总表" sheetId="1" r:id="rId1"/>
    <sheet name="2016年非双边国际会议奖励汇总表" sheetId="4" r:id="rId2"/>
    <sheet name="2016年奖后奖汇总表" sheetId="5" r:id="rId3"/>
  </sheets>
  <definedNames>
    <definedName name="_xlnm._FilterDatabase" localSheetId="0" hidden="1">'2016年专著奖励汇总表'!$A$1:$G$21</definedName>
    <definedName name="_xlnm.Print_Area" localSheetId="0">'2016年专著奖励汇总表'!$A$1:$G$21</definedName>
    <definedName name="_xlnm.Print_Titles" localSheetId="0">'2016年专著奖励汇总表'!$1:$1</definedName>
  </definedNames>
  <calcPr calcId="144525"/>
</workbook>
</file>

<file path=xl/sharedStrings.xml><?xml version="1.0" encoding="utf-8"?>
<sst xmlns="http://schemas.openxmlformats.org/spreadsheetml/2006/main" count="208">
  <si>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</si>
  <si>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</si>
  <si>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专著名称</t>
    </r>
  </si>
  <si>
    <r>
      <rPr>
        <sz val="12"/>
        <color theme="1"/>
        <rFont val="宋体"/>
        <charset val="134"/>
      </rPr>
      <t>出版社</t>
    </r>
  </si>
  <si>
    <r>
      <rPr>
        <sz val="11"/>
        <color theme="1"/>
        <rFont val="宋体"/>
        <charset val="134"/>
      </rPr>
      <t>主办单位</t>
    </r>
  </si>
  <si>
    <r>
      <rPr>
        <sz val="12"/>
        <color theme="1"/>
        <rFont val="宋体"/>
        <charset val="134"/>
      </rPr>
      <t>出版时间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</si>
  <si>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</si>
  <si>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打分栏</t>
    </r>
  </si>
  <si>
    <r>
      <rPr>
        <sz val="11"/>
        <color theme="1"/>
        <rFont val="宋体"/>
        <charset val="134"/>
      </rPr>
      <t>要惠芳</t>
    </r>
  </si>
  <si>
    <r>
      <rPr>
        <sz val="11"/>
        <color theme="1"/>
        <rFont val="宋体"/>
        <charset val="134"/>
      </rPr>
      <t>韩城地区构造煤储层综合研究</t>
    </r>
  </si>
  <si>
    <r>
      <rPr>
        <sz val="11"/>
        <color theme="1"/>
        <rFont val="宋体"/>
        <charset val="134"/>
      </rPr>
      <t>地质出版社</t>
    </r>
  </si>
  <si>
    <r>
      <rPr>
        <sz val="11"/>
        <color theme="1"/>
        <rFont val="宋体"/>
        <charset val="134"/>
      </rPr>
      <t>矿业工程学院</t>
    </r>
  </si>
  <si>
    <t>C</t>
  </si>
  <si>
    <r>
      <rPr>
        <sz val="11"/>
        <color theme="1"/>
        <rFont val="宋体"/>
        <charset val="134"/>
      </rPr>
      <t>吴玉国</t>
    </r>
  </si>
  <si>
    <r>
      <rPr>
        <sz val="11"/>
        <color theme="1"/>
        <rFont val="宋体"/>
        <charset val="134"/>
      </rPr>
      <t>易自燃煤层综采工作面采空区常温条件下</t>
    </r>
    <r>
      <rPr>
        <sz val="11"/>
        <color theme="1"/>
        <rFont val="Times New Roman"/>
        <charset val="134"/>
      </rPr>
      <t>CO</t>
    </r>
    <r>
      <rPr>
        <sz val="11"/>
        <color theme="1"/>
        <rFont val="宋体"/>
        <charset val="134"/>
      </rPr>
      <t>气体产生及运移规律研究</t>
    </r>
  </si>
  <si>
    <r>
      <rPr>
        <sz val="11"/>
        <color theme="1"/>
        <rFont val="宋体"/>
        <charset val="134"/>
      </rPr>
      <t>煤炭工业出版社</t>
    </r>
  </si>
  <si>
    <r>
      <rPr>
        <sz val="11"/>
        <color theme="1"/>
        <rFont val="宋体"/>
        <charset val="134"/>
      </rPr>
      <t>贾好来</t>
    </r>
  </si>
  <si>
    <r>
      <rPr>
        <sz val="11"/>
        <color theme="1"/>
        <rFont val="宋体"/>
        <charset val="134"/>
      </rPr>
      <t>旋转电机设计</t>
    </r>
    <r>
      <rPr>
        <sz val="11"/>
        <color theme="1"/>
        <rFont val="Times New Roman"/>
        <charset val="134"/>
      </rPr>
      <t xml:space="preserve">  ISBN978-118-10120-1</t>
    </r>
  </si>
  <si>
    <r>
      <rPr>
        <sz val="11"/>
        <color theme="1"/>
        <rFont val="宋体"/>
        <charset val="134"/>
      </rPr>
      <t>国防工业出版社</t>
    </r>
  </si>
  <si>
    <r>
      <rPr>
        <sz val="11"/>
        <color theme="1"/>
        <rFont val="宋体"/>
        <charset val="134"/>
      </rPr>
      <t>中国人民解放军总装备部</t>
    </r>
  </si>
  <si>
    <r>
      <rPr>
        <sz val="11"/>
        <color theme="1"/>
        <rFont val="宋体"/>
        <charset val="134"/>
      </rPr>
      <t>电力学院</t>
    </r>
  </si>
  <si>
    <r>
      <rPr>
        <sz val="11"/>
        <color theme="1"/>
        <rFont val="宋体"/>
        <charset val="134"/>
      </rPr>
      <t>王晓敏</t>
    </r>
  </si>
  <si>
    <t>Electrochemical Reduction of Carbon Dioxide: Fundamentals and Technologies</t>
  </si>
  <si>
    <t>CRC Press</t>
  </si>
  <si>
    <r>
      <rPr>
        <sz val="11"/>
        <color theme="1"/>
        <rFont val="Times New Roman"/>
        <charset val="134"/>
      </rPr>
      <t>Taylor&amp;Francis</t>
    </r>
    <r>
      <rPr>
        <sz val="11"/>
        <color theme="1"/>
        <rFont val="宋体"/>
        <charset val="134"/>
      </rPr>
      <t>集团公司</t>
    </r>
  </si>
  <si>
    <r>
      <rPr>
        <sz val="11"/>
        <color theme="1"/>
        <rFont val="宋体"/>
        <charset val="134"/>
      </rPr>
      <t>材料</t>
    </r>
  </si>
  <si>
    <r>
      <rPr>
        <sz val="11"/>
        <color theme="1"/>
        <rFont val="宋体"/>
        <charset val="134"/>
      </rPr>
      <t>王绪柱</t>
    </r>
  </si>
  <si>
    <r>
      <rPr>
        <sz val="11"/>
        <color theme="1"/>
        <rFont val="宋体"/>
        <charset val="134"/>
      </rPr>
      <t>模糊偏好关系及应用</t>
    </r>
  </si>
  <si>
    <r>
      <rPr>
        <sz val="11"/>
        <color theme="1"/>
        <rFont val="宋体"/>
        <charset val="134"/>
      </rPr>
      <t>科学出版社</t>
    </r>
  </si>
  <si>
    <r>
      <rPr>
        <sz val="11"/>
        <color theme="1"/>
        <rFont val="宋体"/>
        <charset val="134"/>
      </rPr>
      <t>中国科技出版传媒股份有限公司</t>
    </r>
  </si>
  <si>
    <r>
      <rPr>
        <sz val="11"/>
        <color theme="1"/>
        <rFont val="宋体"/>
        <charset val="134"/>
      </rPr>
      <t>数学学院数学系</t>
    </r>
  </si>
  <si>
    <t>B</t>
  </si>
  <si>
    <r>
      <rPr>
        <sz val="11"/>
        <color theme="1"/>
        <rFont val="宋体"/>
        <charset val="134"/>
      </rPr>
      <t>常晓明</t>
    </r>
  </si>
  <si>
    <r>
      <rPr>
        <sz val="11"/>
        <color theme="1"/>
        <rFont val="Times New Roman"/>
        <charset val="134"/>
      </rPr>
      <t>Verilog-HDL</t>
    </r>
    <r>
      <rPr>
        <sz val="11"/>
        <color theme="1"/>
        <rFont val="宋体"/>
        <charset val="134"/>
      </rPr>
      <t>实用设计与工程制作</t>
    </r>
  </si>
  <si>
    <r>
      <rPr>
        <sz val="11"/>
        <color theme="1"/>
        <rFont val="宋体"/>
        <charset val="134"/>
      </rPr>
      <t>北京航空航天大学出版社</t>
    </r>
  </si>
  <si>
    <r>
      <rPr>
        <sz val="11"/>
        <color theme="1"/>
        <rFont val="宋体"/>
        <charset val="134"/>
      </rPr>
      <t>北京航空航天大学</t>
    </r>
  </si>
  <si>
    <r>
      <rPr>
        <sz val="11"/>
        <color theme="1"/>
        <rFont val="宋体"/>
        <charset val="134"/>
      </rPr>
      <t>计算机科学与技术学院</t>
    </r>
  </si>
  <si>
    <r>
      <rPr>
        <sz val="11"/>
        <color theme="1"/>
        <rFont val="宋体"/>
        <charset val="134"/>
      </rPr>
      <t>田玉玲</t>
    </r>
  </si>
  <si>
    <r>
      <rPr>
        <sz val="11"/>
        <color theme="1"/>
        <rFont val="宋体"/>
        <charset val="134"/>
      </rPr>
      <t>基于免疫理论的智能故障检测与诊断方法</t>
    </r>
  </si>
  <si>
    <r>
      <rPr>
        <sz val="11"/>
        <color theme="1"/>
        <rFont val="宋体"/>
        <charset val="134"/>
      </rPr>
      <t>张国杰</t>
    </r>
  </si>
  <si>
    <r>
      <rPr>
        <sz val="12"/>
        <color theme="1"/>
        <rFont val="宋体"/>
        <charset val="134"/>
      </rPr>
      <t>炭材料催化富甲烷气二氧化碳重整制合成气</t>
    </r>
  </si>
  <si>
    <r>
      <rPr>
        <sz val="12"/>
        <color theme="1"/>
        <rFont val="宋体"/>
        <charset val="134"/>
      </rPr>
      <t>化学工业出版社</t>
    </r>
  </si>
  <si>
    <r>
      <rPr>
        <sz val="12"/>
        <color theme="1"/>
        <rFont val="宋体"/>
        <charset val="134"/>
      </rPr>
      <t>煤化所</t>
    </r>
  </si>
  <si>
    <r>
      <rPr>
        <sz val="11"/>
        <color theme="1"/>
        <rFont val="宋体"/>
        <charset val="134"/>
      </rPr>
      <t>崔建国</t>
    </r>
  </si>
  <si>
    <r>
      <rPr>
        <sz val="11"/>
        <color theme="1"/>
        <rFont val="宋体"/>
        <charset val="134"/>
      </rPr>
      <t>城市水资源高效利用技术</t>
    </r>
  </si>
  <si>
    <r>
      <rPr>
        <sz val="11"/>
        <color theme="1"/>
        <rFont val="宋体"/>
        <charset val="134"/>
      </rPr>
      <t>化学工业出版社</t>
    </r>
  </si>
  <si>
    <r>
      <rPr>
        <sz val="11"/>
        <color theme="1"/>
        <rFont val="宋体"/>
        <charset val="134"/>
      </rPr>
      <t>环境科学与工程学院</t>
    </r>
  </si>
  <si>
    <r>
      <rPr>
        <sz val="11"/>
        <color theme="1"/>
        <rFont val="宋体"/>
        <charset val="134"/>
      </rPr>
      <t>周鑫</t>
    </r>
  </si>
  <si>
    <r>
      <rPr>
        <sz val="11"/>
        <color theme="1"/>
        <rFont val="宋体"/>
        <charset val="134"/>
      </rPr>
      <t>中国水处理行业可持续发展战略研究报告</t>
    </r>
  </si>
  <si>
    <r>
      <rPr>
        <sz val="11"/>
        <color theme="1"/>
        <rFont val="宋体"/>
        <charset val="134"/>
      </rPr>
      <t>中国人民大学出版社</t>
    </r>
  </si>
  <si>
    <r>
      <rPr>
        <sz val="11"/>
        <color theme="1"/>
        <rFont val="宋体"/>
        <charset val="134"/>
      </rPr>
      <t>中国人民大学</t>
    </r>
  </si>
  <si>
    <t>D</t>
  </si>
  <si>
    <r>
      <rPr>
        <sz val="11"/>
        <color theme="1"/>
        <rFont val="宋体"/>
        <charset val="134"/>
      </rPr>
      <t>戴晋明</t>
    </r>
  </si>
  <si>
    <r>
      <rPr>
        <sz val="11"/>
        <color theme="1"/>
        <rFont val="宋体"/>
        <charset val="134"/>
      </rPr>
      <t>中国当代设计全集</t>
    </r>
  </si>
  <si>
    <r>
      <rPr>
        <sz val="11"/>
        <color theme="1"/>
        <rFont val="宋体"/>
        <charset val="134"/>
      </rPr>
      <t>商务印书馆</t>
    </r>
  </si>
  <si>
    <r>
      <rPr>
        <sz val="11"/>
        <color theme="1"/>
        <rFont val="宋体"/>
        <charset val="134"/>
      </rPr>
      <t>中国出版集团公司</t>
    </r>
  </si>
  <si>
    <r>
      <rPr>
        <sz val="11"/>
        <color theme="1"/>
        <rFont val="宋体"/>
        <charset val="134"/>
      </rPr>
      <t>轻纺工程学院</t>
    </r>
  </si>
  <si>
    <r>
      <rPr>
        <sz val="11"/>
        <color theme="1"/>
        <rFont val="宋体"/>
        <charset val="134"/>
      </rPr>
      <t>朱啸宇</t>
    </r>
  </si>
  <si>
    <r>
      <rPr>
        <sz val="11"/>
        <color theme="1"/>
        <rFont val="宋体"/>
        <charset val="134"/>
      </rPr>
      <t>服装三维</t>
    </r>
    <r>
      <rPr>
        <sz val="11"/>
        <color theme="1"/>
        <rFont val="Times New Roman"/>
        <charset val="134"/>
      </rPr>
      <t>CAD</t>
    </r>
    <r>
      <rPr>
        <sz val="11"/>
        <color theme="1"/>
        <rFont val="宋体"/>
        <charset val="134"/>
      </rPr>
      <t>创样软件基础</t>
    </r>
  </si>
  <si>
    <r>
      <rPr>
        <sz val="11"/>
        <color theme="1"/>
        <rFont val="宋体"/>
        <charset val="134"/>
      </rPr>
      <t>中国海洋大学出版社</t>
    </r>
  </si>
  <si>
    <r>
      <rPr>
        <sz val="11"/>
        <color theme="1"/>
        <rFont val="宋体"/>
        <charset val="134"/>
      </rPr>
      <t>中国海洋大学</t>
    </r>
  </si>
  <si>
    <r>
      <rPr>
        <sz val="11"/>
        <color theme="1"/>
        <rFont val="宋体"/>
        <charset val="134"/>
      </rPr>
      <t>许建萍</t>
    </r>
  </si>
  <si>
    <r>
      <rPr>
        <sz val="11"/>
        <color theme="1"/>
        <rFont val="宋体"/>
        <charset val="134"/>
      </rPr>
      <t>晋绣堂作品集</t>
    </r>
  </si>
  <si>
    <r>
      <rPr>
        <sz val="11"/>
        <color theme="1"/>
        <rFont val="宋体"/>
        <charset val="134"/>
      </rPr>
      <t>中国文联出版社</t>
    </r>
  </si>
  <si>
    <r>
      <rPr>
        <sz val="11"/>
        <color theme="1"/>
        <rFont val="宋体"/>
        <charset val="134"/>
      </rPr>
      <t>王崇恩</t>
    </r>
  </si>
  <si>
    <r>
      <rPr>
        <sz val="11"/>
        <color theme="1"/>
        <rFont val="宋体"/>
        <charset val="134"/>
      </rPr>
      <t>古代建筑测绘</t>
    </r>
  </si>
  <si>
    <r>
      <rPr>
        <sz val="11"/>
        <color theme="1"/>
        <rFont val="宋体"/>
        <charset val="134"/>
      </rPr>
      <t>中国建筑工业出版社</t>
    </r>
  </si>
  <si>
    <r>
      <rPr>
        <sz val="11"/>
        <color theme="1"/>
        <rFont val="宋体"/>
        <charset val="134"/>
      </rPr>
      <t>建工学院建筑系</t>
    </r>
  </si>
  <si>
    <r>
      <rPr>
        <sz val="11"/>
        <color theme="1"/>
        <rFont val="宋体"/>
        <charset val="134"/>
      </rPr>
      <t>李永存</t>
    </r>
  </si>
  <si>
    <r>
      <rPr>
        <sz val="11"/>
        <color theme="1"/>
        <rFont val="宋体"/>
        <charset val="134"/>
      </rPr>
      <t>微波快速烧结微结构演化机理的在线实验研究</t>
    </r>
  </si>
  <si>
    <r>
      <rPr>
        <sz val="11"/>
        <color theme="1"/>
        <rFont val="宋体"/>
        <charset val="134"/>
      </rPr>
      <t>山西科学技术出版社</t>
    </r>
  </si>
  <si>
    <r>
      <rPr>
        <sz val="11"/>
        <color theme="1"/>
        <rFont val="宋体"/>
        <charset val="134"/>
      </rPr>
      <t>山西出版传媒集团</t>
    </r>
  </si>
  <si>
    <r>
      <rPr>
        <sz val="11"/>
        <color theme="1"/>
        <rFont val="宋体"/>
        <charset val="134"/>
      </rPr>
      <t>力学学院</t>
    </r>
  </si>
  <si>
    <r>
      <rPr>
        <sz val="11"/>
        <color theme="1"/>
        <rFont val="宋体"/>
        <charset val="134"/>
      </rPr>
      <t>丁华</t>
    </r>
  </si>
  <si>
    <r>
      <rPr>
        <sz val="11"/>
        <color theme="1"/>
        <rFont val="宋体"/>
        <charset val="134"/>
      </rPr>
      <t>基于知识工程的电牵引采煤机现代设计</t>
    </r>
  </si>
  <si>
    <r>
      <rPr>
        <sz val="11"/>
        <color theme="1"/>
        <rFont val="宋体"/>
        <charset val="134"/>
      </rPr>
      <t>机械工程学院</t>
    </r>
  </si>
  <si>
    <r>
      <rPr>
        <sz val="11"/>
        <color theme="1"/>
        <rFont val="宋体"/>
        <charset val="134"/>
      </rPr>
      <t>吕明</t>
    </r>
  </si>
  <si>
    <r>
      <rPr>
        <sz val="11"/>
        <color theme="1"/>
        <rFont val="宋体"/>
        <charset val="134"/>
      </rPr>
      <t>非谐振设计理论与齿轮超声加工</t>
    </r>
  </si>
  <si>
    <t>A</t>
  </si>
  <si>
    <r>
      <rPr>
        <sz val="11"/>
        <color theme="1"/>
        <rFont val="宋体"/>
        <charset val="134"/>
      </rPr>
      <t>任密蜂</t>
    </r>
  </si>
  <si>
    <r>
      <rPr>
        <sz val="11"/>
        <color theme="1"/>
        <rFont val="宋体"/>
        <charset val="134"/>
      </rPr>
      <t>非高斯系统的控制及滤波</t>
    </r>
  </si>
  <si>
    <r>
      <rPr>
        <sz val="11"/>
        <color theme="1"/>
        <rFont val="宋体"/>
        <charset val="134"/>
      </rPr>
      <t>信息工程学院自动化系</t>
    </r>
  </si>
  <si>
    <r>
      <rPr>
        <sz val="11"/>
        <color theme="1"/>
        <rFont val="宋体"/>
        <charset val="134"/>
      </rPr>
      <t>张朝霞</t>
    </r>
  </si>
  <si>
    <r>
      <rPr>
        <sz val="11"/>
        <color theme="1"/>
        <rFont val="宋体"/>
        <charset val="134"/>
      </rPr>
      <t>新型雷达原理与技术</t>
    </r>
  </si>
  <si>
    <r>
      <rPr>
        <sz val="11"/>
        <color theme="1"/>
        <rFont val="宋体"/>
        <charset val="134"/>
      </rPr>
      <t>物理与光电工程学院</t>
    </r>
  </si>
  <si>
    <t>谢克昌</t>
  </si>
  <si>
    <t>Structure and reactivity of coal-A survey of selected chinese coals</t>
  </si>
  <si>
    <t>Springer</t>
  </si>
  <si>
    <t>煤化所</t>
  </si>
  <si>
    <t>咨询报告</t>
  </si>
  <si>
    <t>曾凡桂</t>
  </si>
  <si>
    <t>煤层气产业链（2016版）被省政府采纳，发布2016年年度山西省科技重大专项项目招标公告</t>
  </si>
  <si>
    <t>矿业学院</t>
  </si>
  <si>
    <t>奖励1万元</t>
  </si>
  <si>
    <t>序号</t>
  </si>
  <si>
    <t>姓名</t>
  </si>
  <si>
    <t>所属单位</t>
  </si>
  <si>
    <t>会议名称</t>
  </si>
  <si>
    <t>是否大会特邀（主题）报告</t>
  </si>
  <si>
    <t>是否分会主席</t>
  </si>
  <si>
    <t>奖励金额（万元）</t>
  </si>
  <si>
    <t>王晓敏</t>
  </si>
  <si>
    <t>材料科学与工程学院</t>
  </si>
  <si>
    <t>Carbon 2016碳材料国际论坛</t>
  </si>
  <si>
    <t>是</t>
  </si>
  <si>
    <t>否</t>
  </si>
  <si>
    <t>2016年国际电化学能源科学与技术大会（EEST2016）</t>
  </si>
  <si>
    <t>乔珺威</t>
  </si>
  <si>
    <t>17th IUMRS International Conference in Asia</t>
  </si>
  <si>
    <t>陈维毅</t>
  </si>
  <si>
    <t>力学学院</t>
  </si>
  <si>
    <t>第6届中美生物医学工程暨海内外生物力学 学术研讨会</t>
  </si>
  <si>
    <t>双边会议，不奖励</t>
  </si>
  <si>
    <t>郭浩</t>
  </si>
  <si>
    <t>计算机科学与技术学院</t>
  </si>
  <si>
    <t>2016中国计算机大会《脑科学与类脑智能》论坛报告</t>
  </si>
  <si>
    <t>非特邀报告</t>
  </si>
  <si>
    <t>田玉玲</t>
  </si>
  <si>
    <t>基于改进B细胞算法的人脸检测方法研究</t>
  </si>
  <si>
    <t>牛保宁</t>
  </si>
  <si>
    <t>建筑与土木工程学院</t>
  </si>
  <si>
    <t>The Second IEEE International Conference on Multimedia Big Data</t>
  </si>
  <si>
    <t>煤化工研究所</t>
  </si>
  <si>
    <t>Contribution of China's Modern Energy System to Carbon Emission Reduction, 2016 ISAF, 2016.3.8-11</t>
  </si>
  <si>
    <t>李文英</t>
  </si>
  <si>
    <t>Wenying Li, The status quo of the development of biofuels and bioenergy in China, 2016 ISAF, 2016.3.8-11</t>
  </si>
  <si>
    <t>李瑞丰</t>
  </si>
  <si>
    <t>化学化工学院</t>
  </si>
  <si>
    <t>第16届国际催化学术会议</t>
  </si>
  <si>
    <t>龙建辉</t>
  </si>
  <si>
    <t>矿业工程学院</t>
  </si>
  <si>
    <t>14th International Symposium on Geo-disaster Reduction（第14届国际地质灾害减灾会议）</t>
  </si>
  <si>
    <t>赵阳升</t>
  </si>
  <si>
    <t>8th International Conference and Annual Meeting of the International Society for Porous Media</t>
  </si>
  <si>
    <t>李彦荣</t>
  </si>
  <si>
    <t>第四届中非水资源论坛</t>
  </si>
  <si>
    <t>the 7th Civil Engineering Conference in the Asia Region (CECAR 7)</t>
  </si>
  <si>
    <t>王安帮</t>
  </si>
  <si>
    <t>物理与光电工程学院</t>
  </si>
  <si>
    <t>The 15th International Conference on Optical Communications and Networks (ICOCN 2016)</t>
  </si>
  <si>
    <t>王云才</t>
  </si>
  <si>
    <t>2016 International Symposium on Physics and Applications of Laser Dynamics，台湾清华大学，2016.9.6-9.10</t>
  </si>
  <si>
    <t>韩肖清</t>
  </si>
  <si>
    <t>电力学院</t>
  </si>
  <si>
    <t>The 11th IEEE Conference on Industrial Electronic and Applications</t>
  </si>
  <si>
    <t>申请奖励</t>
  </si>
  <si>
    <t>项目名称</t>
  </si>
  <si>
    <t>完成单位</t>
  </si>
  <si>
    <t>王文先</t>
  </si>
  <si>
    <t>材料学院</t>
  </si>
  <si>
    <t>山西省科技发明二等奖</t>
  </si>
  <si>
    <t>高含量陶瓷铝/镁基复合材料板材制备加工与表面改性技术</t>
  </si>
  <si>
    <t>合作第一单位</t>
  </si>
  <si>
    <t>李天保</t>
  </si>
  <si>
    <t>山西省科技进步二等奖</t>
  </si>
  <si>
    <t>高光效发光二极管的关键技术及应用</t>
  </si>
  <si>
    <t>张军朝</t>
  </si>
  <si>
    <t>山西省科技进步三等奖</t>
  </si>
  <si>
    <t>建筑工程监管信息系统</t>
  </si>
  <si>
    <t>交直流混合微电网的研究与应用</t>
  </si>
  <si>
    <t>田慕琴</t>
  </si>
  <si>
    <t>无人值守矿用气体传感器智能化在线分析装备</t>
  </si>
  <si>
    <t>合作第二单位</t>
  </si>
  <si>
    <t>窦涛</t>
  </si>
  <si>
    <t>化工学院</t>
  </si>
  <si>
    <t>二甲苯异构化新型催化剂的研发与工业化</t>
  </si>
  <si>
    <t>李晓峰</t>
  </si>
  <si>
    <t>教育部技术发明二等奖</t>
  </si>
  <si>
    <t>用于二甲苯异构化的新一代分子筛的工业化合成技术</t>
  </si>
  <si>
    <t>李晋平</t>
  </si>
  <si>
    <t>山西省科学技术二等奖</t>
  </si>
  <si>
    <t>基于氢能利用的新型功能材料的调控制备及性能研究</t>
  </si>
  <si>
    <t>本校为唯一获奖单位</t>
  </si>
  <si>
    <t>刘旭光</t>
  </si>
  <si>
    <t>山西省科学技术三等奖</t>
  </si>
  <si>
    <t>微纳碳球表面分子印迹材料</t>
  </si>
  <si>
    <t>杨兆建</t>
  </si>
  <si>
    <t>机械学院</t>
  </si>
  <si>
    <t>大型矿井提升设备远程监测与故障诊断系统</t>
  </si>
  <si>
    <t>张世平</t>
  </si>
  <si>
    <t>高耸薄壁冷却塔和烟囱爆破拆除技术研究</t>
  </si>
  <si>
    <t>吕兆兴</t>
  </si>
  <si>
    <t>高压水射流割缝防治冲击地压技术研究与应用</t>
  </si>
  <si>
    <t>树学峰</t>
  </si>
  <si>
    <t>新材料、新结构失效机理的多尺度分析及跨尺度关联</t>
  </si>
  <si>
    <t>教育部自然科学一等奖</t>
  </si>
  <si>
    <r>
      <rPr>
        <sz val="11"/>
        <color theme="1"/>
        <rFont val="宋体"/>
        <charset val="134"/>
      </rPr>
      <t>CO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控制一体化煤基化工动力多联产系统集成理论与方法</t>
    </r>
  </si>
  <si>
    <t>靳宝全</t>
  </si>
  <si>
    <t>物电学院</t>
  </si>
  <si>
    <t>矿井巷道水监测、预警及自动控制系统研究</t>
  </si>
  <si>
    <t>合作第三单位</t>
  </si>
  <si>
    <t>基于宽带物理熵源的超高速密码产生关键技术</t>
  </si>
  <si>
    <t>郭俊杰</t>
  </si>
  <si>
    <t>新材料中心</t>
  </si>
  <si>
    <t>石墨烯类炭基新型能源材料的界面构效关系</t>
  </si>
  <si>
    <t>张雪英</t>
  </si>
  <si>
    <t>信息学院</t>
  </si>
  <si>
    <t>矿井水害超前探测及多元信息融合处理预警系统研究</t>
  </si>
  <si>
    <t>姚晓红</t>
  </si>
  <si>
    <t>研究生院</t>
  </si>
  <si>
    <t>基于电化学氧化的Ti基生物材料表面改性研究</t>
  </si>
  <si>
    <t>杨军耀</t>
  </si>
  <si>
    <t>水利学院</t>
  </si>
  <si>
    <t>山西省万家寨引黄工程南干线供水区水资源动态优化配置研究</t>
  </si>
  <si>
    <t>补充</t>
  </si>
  <si>
    <t>于盛旺  李晓春  张继龙</t>
  </si>
  <si>
    <t>第十八届中国科协年会全国科技工作者创新创业大赛，获一金两银</t>
  </si>
  <si>
    <t>分别奖励5万、3万、3万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</si>
</sst>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1"/>
      <color theme="1"/>
      <name val="宋体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5" fillId="32" borderId="4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workbookViewId="0">
      <selection activeCell="C24" sqref="C24"/>
    </sheetView>
  </sheetViews>
  <sheetFormatPr defaultColWidth="9" defaultRowHeight="39" customHeight="1" outlineLevelCol="7"/>
  <cols>
    <col min="1" max="1" width="5.875" style="15" customWidth="1"/>
    <col min="2" max="2" width="9.125" style="15" customWidth="1"/>
    <col min="3" max="3" width="31.25" style="16" customWidth="1"/>
    <col min="4" max="4" width="24.125" style="15" customWidth="1"/>
    <col min="5" max="5" width="29.625" style="15" customWidth="1"/>
    <col min="6" max="6" width="10.875" style="15" customWidth="1"/>
    <col min="7" max="7" width="21.375" style="15" customWidth="1"/>
    <col min="8" max="8" width="7.75" style="15" customWidth="1"/>
    <col min="9" max="16384" width="9" style="15"/>
  </cols>
  <sheetData>
    <row r="1" customHeight="1" spans="1:8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7" t="s">
        <v>5</v>
      </c>
      <c r="G1" s="17" t="s">
        <v>6</v>
      </c>
      <c r="H1" s="17" t="s">
        <v>7</v>
      </c>
    </row>
    <row r="2" customHeight="1" spans="1:8">
      <c r="A2" s="19">
        <v>1</v>
      </c>
      <c r="B2" s="19" t="s">
        <v>8</v>
      </c>
      <c r="C2" s="19" t="s">
        <v>9</v>
      </c>
      <c r="D2" s="19" t="s">
        <v>10</v>
      </c>
      <c r="E2" s="19"/>
      <c r="F2" s="20">
        <v>42705</v>
      </c>
      <c r="G2" s="19" t="s">
        <v>11</v>
      </c>
      <c r="H2" s="21" t="s">
        <v>12</v>
      </c>
    </row>
    <row r="3" customHeight="1" spans="1:8">
      <c r="A3" s="19">
        <v>2</v>
      </c>
      <c r="B3" s="19" t="s">
        <v>13</v>
      </c>
      <c r="C3" s="19" t="s">
        <v>14</v>
      </c>
      <c r="D3" s="19" t="s">
        <v>15</v>
      </c>
      <c r="E3" s="19"/>
      <c r="F3" s="20">
        <v>42248</v>
      </c>
      <c r="G3" s="19" t="s">
        <v>11</v>
      </c>
      <c r="H3" s="21" t="s">
        <v>12</v>
      </c>
    </row>
    <row r="4" customHeight="1" spans="1:8">
      <c r="A4" s="19">
        <v>3</v>
      </c>
      <c r="B4" s="19" t="s">
        <v>16</v>
      </c>
      <c r="C4" s="19" t="s">
        <v>17</v>
      </c>
      <c r="D4" s="19" t="s">
        <v>18</v>
      </c>
      <c r="E4" s="19" t="s">
        <v>19</v>
      </c>
      <c r="F4" s="20">
        <v>42522</v>
      </c>
      <c r="G4" s="19" t="s">
        <v>20</v>
      </c>
      <c r="H4" s="21" t="s">
        <v>12</v>
      </c>
    </row>
    <row r="5" customHeight="1" spans="1:8">
      <c r="A5" s="19">
        <v>4</v>
      </c>
      <c r="B5" s="19" t="s">
        <v>21</v>
      </c>
      <c r="C5" s="19" t="s">
        <v>22</v>
      </c>
      <c r="D5" s="19" t="s">
        <v>23</v>
      </c>
      <c r="E5" s="19" t="s">
        <v>24</v>
      </c>
      <c r="F5" s="19"/>
      <c r="G5" s="19" t="s">
        <v>25</v>
      </c>
      <c r="H5" s="21" t="s">
        <v>12</v>
      </c>
    </row>
    <row r="6" customHeight="1" spans="1:8">
      <c r="A6" s="19">
        <v>5</v>
      </c>
      <c r="B6" s="19" t="s">
        <v>26</v>
      </c>
      <c r="C6" s="19" t="s">
        <v>27</v>
      </c>
      <c r="D6" s="19" t="s">
        <v>28</v>
      </c>
      <c r="E6" s="19" t="s">
        <v>29</v>
      </c>
      <c r="F6" s="20">
        <v>42552</v>
      </c>
      <c r="G6" s="19" t="s">
        <v>30</v>
      </c>
      <c r="H6" s="21" t="s">
        <v>31</v>
      </c>
    </row>
    <row r="7" customHeight="1" spans="1:8">
      <c r="A7" s="19">
        <v>6</v>
      </c>
      <c r="B7" s="21" t="s">
        <v>32</v>
      </c>
      <c r="C7" s="19" t="s">
        <v>33</v>
      </c>
      <c r="D7" s="21" t="s">
        <v>34</v>
      </c>
      <c r="E7" s="19" t="s">
        <v>35</v>
      </c>
      <c r="F7" s="22">
        <v>42552</v>
      </c>
      <c r="G7" s="21" t="s">
        <v>36</v>
      </c>
      <c r="H7" s="21" t="s">
        <v>12</v>
      </c>
    </row>
    <row r="8" customHeight="1" spans="1:8">
      <c r="A8" s="19">
        <v>7</v>
      </c>
      <c r="B8" s="19" t="s">
        <v>37</v>
      </c>
      <c r="C8" s="19" t="s">
        <v>38</v>
      </c>
      <c r="D8" s="19" t="s">
        <v>28</v>
      </c>
      <c r="E8" s="19" t="s">
        <v>29</v>
      </c>
      <c r="F8" s="20">
        <v>42309</v>
      </c>
      <c r="G8" s="19" t="s">
        <v>36</v>
      </c>
      <c r="H8" s="21" t="s">
        <v>12</v>
      </c>
    </row>
    <row r="9" customHeight="1" spans="1:8">
      <c r="A9" s="19">
        <v>8</v>
      </c>
      <c r="B9" s="19" t="s">
        <v>39</v>
      </c>
      <c r="C9" s="23" t="s">
        <v>40</v>
      </c>
      <c r="D9" s="24" t="s">
        <v>41</v>
      </c>
      <c r="E9" s="19"/>
      <c r="F9" s="20">
        <v>42583</v>
      </c>
      <c r="G9" s="24" t="s">
        <v>42</v>
      </c>
      <c r="H9" s="21" t="s">
        <v>12</v>
      </c>
    </row>
    <row r="10" customHeight="1" spans="1:8">
      <c r="A10" s="19">
        <v>9</v>
      </c>
      <c r="B10" s="21" t="s">
        <v>43</v>
      </c>
      <c r="C10" s="19" t="s">
        <v>44</v>
      </c>
      <c r="D10" s="19" t="s">
        <v>45</v>
      </c>
      <c r="E10" s="19"/>
      <c r="F10" s="20">
        <v>42186</v>
      </c>
      <c r="G10" s="19" t="s">
        <v>46</v>
      </c>
      <c r="H10" s="21" t="s">
        <v>31</v>
      </c>
    </row>
    <row r="11" customHeight="1" spans="1:8">
      <c r="A11" s="19">
        <v>10</v>
      </c>
      <c r="B11" s="21" t="s">
        <v>47</v>
      </c>
      <c r="C11" s="19" t="s">
        <v>48</v>
      </c>
      <c r="D11" s="19" t="s">
        <v>49</v>
      </c>
      <c r="E11" s="19" t="s">
        <v>50</v>
      </c>
      <c r="F11" s="20">
        <v>42430</v>
      </c>
      <c r="G11" s="19" t="s">
        <v>46</v>
      </c>
      <c r="H11" s="21" t="s">
        <v>51</v>
      </c>
    </row>
    <row r="12" customHeight="1" spans="1:8">
      <c r="A12" s="19">
        <v>11</v>
      </c>
      <c r="B12" s="19" t="s">
        <v>52</v>
      </c>
      <c r="C12" s="19" t="s">
        <v>53</v>
      </c>
      <c r="D12" s="19" t="s">
        <v>54</v>
      </c>
      <c r="E12" s="19" t="s">
        <v>55</v>
      </c>
      <c r="F12" s="20">
        <v>42339</v>
      </c>
      <c r="G12" s="19" t="s">
        <v>56</v>
      </c>
      <c r="H12" s="21" t="s">
        <v>31</v>
      </c>
    </row>
    <row r="13" customHeight="1" spans="1:8">
      <c r="A13" s="19">
        <v>12</v>
      </c>
      <c r="B13" s="19" t="s">
        <v>57</v>
      </c>
      <c r="C13" s="19" t="s">
        <v>58</v>
      </c>
      <c r="D13" s="19" t="s">
        <v>59</v>
      </c>
      <c r="E13" s="19" t="s">
        <v>60</v>
      </c>
      <c r="F13" s="20">
        <v>42401</v>
      </c>
      <c r="G13" s="19" t="s">
        <v>56</v>
      </c>
      <c r="H13" s="21" t="s">
        <v>51</v>
      </c>
    </row>
    <row r="14" customHeight="1" spans="1:8">
      <c r="A14" s="19">
        <v>13</v>
      </c>
      <c r="B14" s="19" t="s">
        <v>61</v>
      </c>
      <c r="C14" s="19" t="s">
        <v>62</v>
      </c>
      <c r="D14" s="19" t="s">
        <v>63</v>
      </c>
      <c r="E14" s="19"/>
      <c r="F14" s="20">
        <v>42614</v>
      </c>
      <c r="G14" s="19" t="s">
        <v>56</v>
      </c>
      <c r="H14" s="21" t="s">
        <v>12</v>
      </c>
    </row>
    <row r="15" customHeight="1" spans="1:8">
      <c r="A15" s="19">
        <v>14</v>
      </c>
      <c r="B15" s="19" t="s">
        <v>64</v>
      </c>
      <c r="C15" s="19" t="s">
        <v>65</v>
      </c>
      <c r="D15" s="19" t="s">
        <v>66</v>
      </c>
      <c r="E15" s="19"/>
      <c r="F15" s="20">
        <v>42644</v>
      </c>
      <c r="G15" s="19" t="s">
        <v>67</v>
      </c>
      <c r="H15" s="21" t="s">
        <v>12</v>
      </c>
    </row>
    <row r="16" customHeight="1" spans="1:8">
      <c r="A16" s="19">
        <v>15</v>
      </c>
      <c r="B16" s="19" t="s">
        <v>68</v>
      </c>
      <c r="C16" s="19" t="s">
        <v>69</v>
      </c>
      <c r="D16" s="19" t="s">
        <v>70</v>
      </c>
      <c r="E16" s="19" t="s">
        <v>71</v>
      </c>
      <c r="F16" s="20">
        <v>42522</v>
      </c>
      <c r="G16" s="19" t="s">
        <v>72</v>
      </c>
      <c r="H16" s="21" t="s">
        <v>12</v>
      </c>
    </row>
    <row r="17" customHeight="1" spans="1:8">
      <c r="A17" s="19">
        <v>16</v>
      </c>
      <c r="B17" s="19" t="s">
        <v>73</v>
      </c>
      <c r="C17" s="19" t="s">
        <v>74</v>
      </c>
      <c r="D17" s="19" t="s">
        <v>18</v>
      </c>
      <c r="E17" s="19" t="s">
        <v>19</v>
      </c>
      <c r="F17" s="20">
        <v>42339</v>
      </c>
      <c r="G17" s="19" t="s">
        <v>75</v>
      </c>
      <c r="H17" s="21" t="s">
        <v>12</v>
      </c>
    </row>
    <row r="18" customHeight="1" spans="1:8">
      <c r="A18" s="19">
        <v>17</v>
      </c>
      <c r="B18" s="19" t="s">
        <v>76</v>
      </c>
      <c r="C18" s="19" t="s">
        <v>77</v>
      </c>
      <c r="D18" s="19" t="s">
        <v>28</v>
      </c>
      <c r="E18" s="19" t="s">
        <v>29</v>
      </c>
      <c r="F18" s="20">
        <v>41760</v>
      </c>
      <c r="G18" s="19" t="s">
        <v>75</v>
      </c>
      <c r="H18" s="21" t="s">
        <v>78</v>
      </c>
    </row>
    <row r="19" customHeight="1" spans="1:8">
      <c r="A19" s="19">
        <v>18</v>
      </c>
      <c r="B19" s="19" t="s">
        <v>79</v>
      </c>
      <c r="C19" s="19" t="s">
        <v>80</v>
      </c>
      <c r="D19" s="19" t="s">
        <v>28</v>
      </c>
      <c r="E19" s="19" t="s">
        <v>29</v>
      </c>
      <c r="F19" s="20">
        <v>42552</v>
      </c>
      <c r="G19" s="19" t="s">
        <v>81</v>
      </c>
      <c r="H19" s="21" t="s">
        <v>12</v>
      </c>
    </row>
    <row r="20" customHeight="1" spans="1:8">
      <c r="A20" s="19">
        <v>19</v>
      </c>
      <c r="B20" s="19" t="s">
        <v>82</v>
      </c>
      <c r="C20" s="19" t="s">
        <v>83</v>
      </c>
      <c r="D20" s="19" t="s">
        <v>28</v>
      </c>
      <c r="E20" s="19" t="s">
        <v>29</v>
      </c>
      <c r="F20" s="20">
        <v>42644</v>
      </c>
      <c r="G20" s="19" t="s">
        <v>84</v>
      </c>
      <c r="H20" s="21" t="s">
        <v>12</v>
      </c>
    </row>
    <row r="21" ht="45.75" customHeight="1" spans="1:8">
      <c r="A21" s="19">
        <v>20</v>
      </c>
      <c r="B21" s="25" t="s">
        <v>85</v>
      </c>
      <c r="C21" s="19" t="s">
        <v>86</v>
      </c>
      <c r="D21" s="19" t="s">
        <v>87</v>
      </c>
      <c r="E21" s="19"/>
      <c r="F21" s="19"/>
      <c r="G21" s="26" t="s">
        <v>88</v>
      </c>
      <c r="H21" s="21" t="s">
        <v>78</v>
      </c>
    </row>
    <row r="23" ht="30" customHeight="1" spans="1:8">
      <c r="A23" s="27" t="s">
        <v>89</v>
      </c>
      <c r="B23" s="25" t="s">
        <v>90</v>
      </c>
      <c r="C23" s="19" t="s">
        <v>91</v>
      </c>
      <c r="D23" s="19"/>
      <c r="E23" s="19"/>
      <c r="F23" s="25" t="s">
        <v>92</v>
      </c>
      <c r="G23" s="25" t="s">
        <v>93</v>
      </c>
      <c r="H23" s="28"/>
    </row>
  </sheetData>
  <sortState ref="A2:H30">
    <sortCondition ref="B2:B30"/>
  </sortState>
  <mergeCells count="1">
    <mergeCell ref="C23:E23"/>
  </mergeCells>
  <printOptions horizontalCentered="1"/>
  <pageMargins left="0.235416666666667" right="0.235416666666667" top="0.826388888888889" bottom="0.511805555555556" header="0.313888888888889" footer="0.15625"/>
  <pageSetup paperSize="9" orientation="portrait" horizontalDpi="200" verticalDpi="300"/>
  <headerFooter>
    <oddHeader>&amp;C&amp;22专著类专家评分表</oddHeader>
    <oddFooter>&amp;C&amp;N--&amp;P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topLeftCell="A10" workbookViewId="0">
      <selection activeCell="D31" sqref="D31"/>
    </sheetView>
  </sheetViews>
  <sheetFormatPr defaultColWidth="9" defaultRowHeight="13.5" outlineLevelCol="6"/>
  <cols>
    <col min="1" max="1" width="9" style="2"/>
    <col min="2" max="2" width="14.1083333333333" style="2" customWidth="1"/>
    <col min="3" max="3" width="20.875" style="2" customWidth="1"/>
    <col min="4" max="4" width="39.5583333333333" style="2" customWidth="1"/>
    <col min="5" max="5" width="17.2166666666667" style="2" customWidth="1"/>
    <col min="6" max="6" width="18.5583333333333" style="2" customWidth="1"/>
    <col min="7" max="7" width="17" style="1" customWidth="1"/>
    <col min="8" max="16384" width="9" style="1"/>
  </cols>
  <sheetData>
    <row r="1" ht="37" customHeight="1" spans="1:7">
      <c r="A1" s="3" t="s">
        <v>94</v>
      </c>
      <c r="B1" s="3" t="s">
        <v>95</v>
      </c>
      <c r="C1" s="3" t="s">
        <v>96</v>
      </c>
      <c r="D1" s="3" t="s">
        <v>97</v>
      </c>
      <c r="E1" s="14" t="s">
        <v>98</v>
      </c>
      <c r="F1" s="3" t="s">
        <v>99</v>
      </c>
      <c r="G1" s="3" t="s">
        <v>100</v>
      </c>
    </row>
    <row r="2" ht="30" customHeight="1" spans="1:7">
      <c r="A2" s="5">
        <v>1</v>
      </c>
      <c r="B2" s="5" t="s">
        <v>101</v>
      </c>
      <c r="C2" s="5" t="s">
        <v>102</v>
      </c>
      <c r="D2" s="5" t="s">
        <v>103</v>
      </c>
      <c r="E2" s="6" t="s">
        <v>104</v>
      </c>
      <c r="F2" s="6" t="s">
        <v>105</v>
      </c>
      <c r="G2" s="6">
        <v>1.5</v>
      </c>
    </row>
    <row r="3" ht="30" customHeight="1" spans="1:7">
      <c r="A3" s="5">
        <v>2</v>
      </c>
      <c r="B3" s="5" t="s">
        <v>101</v>
      </c>
      <c r="C3" s="5" t="s">
        <v>102</v>
      </c>
      <c r="D3" s="6" t="s">
        <v>106</v>
      </c>
      <c r="E3" s="6" t="s">
        <v>105</v>
      </c>
      <c r="F3" s="6" t="s">
        <v>105</v>
      </c>
      <c r="G3" s="6">
        <v>0</v>
      </c>
    </row>
    <row r="4" ht="30" customHeight="1" spans="1:7">
      <c r="A4" s="5">
        <v>3</v>
      </c>
      <c r="B4" s="5" t="s">
        <v>107</v>
      </c>
      <c r="C4" s="5" t="s">
        <v>102</v>
      </c>
      <c r="D4" s="6" t="s">
        <v>108</v>
      </c>
      <c r="E4" s="6" t="s">
        <v>105</v>
      </c>
      <c r="F4" s="6" t="s">
        <v>104</v>
      </c>
      <c r="G4" s="6">
        <v>0.5</v>
      </c>
    </row>
    <row r="5" ht="30" customHeight="1" spans="1:7">
      <c r="A5" s="5">
        <v>4</v>
      </c>
      <c r="B5" s="5" t="s">
        <v>109</v>
      </c>
      <c r="C5" s="5" t="s">
        <v>110</v>
      </c>
      <c r="D5" s="6" t="s">
        <v>111</v>
      </c>
      <c r="E5" s="5" t="s">
        <v>112</v>
      </c>
      <c r="F5" s="5"/>
      <c r="G5" s="5">
        <v>0</v>
      </c>
    </row>
    <row r="6" ht="30" customHeight="1" spans="1:7">
      <c r="A6" s="5">
        <v>5</v>
      </c>
      <c r="B6" s="5" t="s">
        <v>113</v>
      </c>
      <c r="C6" s="5" t="s">
        <v>114</v>
      </c>
      <c r="D6" s="6" t="s">
        <v>115</v>
      </c>
      <c r="E6" s="5" t="s">
        <v>116</v>
      </c>
      <c r="G6" s="5">
        <v>0</v>
      </c>
    </row>
    <row r="7" ht="30" customHeight="1" spans="1:7">
      <c r="A7" s="5">
        <v>6</v>
      </c>
      <c r="B7" s="5" t="s">
        <v>117</v>
      </c>
      <c r="C7" s="5" t="s">
        <v>114</v>
      </c>
      <c r="D7" s="5" t="s">
        <v>118</v>
      </c>
      <c r="E7" s="5" t="s">
        <v>116</v>
      </c>
      <c r="F7" s="5"/>
      <c r="G7" s="5">
        <v>0</v>
      </c>
    </row>
    <row r="8" ht="30" customHeight="1" spans="1:7">
      <c r="A8" s="5">
        <v>7</v>
      </c>
      <c r="B8" s="5" t="s">
        <v>119</v>
      </c>
      <c r="C8" s="5" t="s">
        <v>120</v>
      </c>
      <c r="D8" s="6" t="s">
        <v>121</v>
      </c>
      <c r="E8" s="5"/>
      <c r="F8" s="5" t="s">
        <v>104</v>
      </c>
      <c r="G8" s="5">
        <v>0.5</v>
      </c>
    </row>
    <row r="9" ht="30" customHeight="1" spans="1:7">
      <c r="A9" s="5">
        <v>8</v>
      </c>
      <c r="B9" s="5" t="s">
        <v>85</v>
      </c>
      <c r="C9" s="5" t="s">
        <v>122</v>
      </c>
      <c r="D9" s="6" t="s">
        <v>123</v>
      </c>
      <c r="E9" s="6" t="s">
        <v>104</v>
      </c>
      <c r="F9" s="6"/>
      <c r="G9" s="6">
        <v>1.5</v>
      </c>
    </row>
    <row r="10" ht="30" customHeight="1" spans="1:7">
      <c r="A10" s="5">
        <v>9</v>
      </c>
      <c r="B10" s="5" t="s">
        <v>124</v>
      </c>
      <c r="C10" s="5" t="s">
        <v>122</v>
      </c>
      <c r="D10" s="6" t="s">
        <v>125</v>
      </c>
      <c r="E10" s="6" t="s">
        <v>104</v>
      </c>
      <c r="F10" s="6"/>
      <c r="G10" s="5">
        <v>1.5</v>
      </c>
    </row>
    <row r="11" ht="30" customHeight="1" spans="1:7">
      <c r="A11" s="5">
        <v>10</v>
      </c>
      <c r="B11" s="5" t="s">
        <v>126</v>
      </c>
      <c r="C11" s="5" t="s">
        <v>127</v>
      </c>
      <c r="D11" s="5" t="s">
        <v>128</v>
      </c>
      <c r="E11" s="5"/>
      <c r="F11" s="5" t="s">
        <v>104</v>
      </c>
      <c r="G11" s="5">
        <v>0.5</v>
      </c>
    </row>
    <row r="12" ht="30" customHeight="1" spans="1:7">
      <c r="A12" s="5">
        <v>11</v>
      </c>
      <c r="B12" s="5" t="s">
        <v>129</v>
      </c>
      <c r="C12" s="5" t="s">
        <v>130</v>
      </c>
      <c r="D12" s="6" t="s">
        <v>131</v>
      </c>
      <c r="E12" s="5"/>
      <c r="F12" s="5" t="s">
        <v>104</v>
      </c>
      <c r="G12" s="5">
        <v>0.5</v>
      </c>
    </row>
    <row r="13" ht="30" customHeight="1" spans="1:7">
      <c r="A13" s="5">
        <v>12</v>
      </c>
      <c r="B13" s="5" t="s">
        <v>132</v>
      </c>
      <c r="C13" s="5" t="s">
        <v>130</v>
      </c>
      <c r="D13" s="6" t="s">
        <v>133</v>
      </c>
      <c r="E13" s="5" t="s">
        <v>104</v>
      </c>
      <c r="F13" s="5" t="s">
        <v>104</v>
      </c>
      <c r="G13" s="5">
        <v>2</v>
      </c>
    </row>
    <row r="14" ht="30" customHeight="1" spans="1:7">
      <c r="A14" s="5">
        <v>13</v>
      </c>
      <c r="B14" s="5" t="s">
        <v>134</v>
      </c>
      <c r="C14" s="5" t="s">
        <v>130</v>
      </c>
      <c r="D14" s="5" t="s">
        <v>135</v>
      </c>
      <c r="E14" s="5" t="s">
        <v>112</v>
      </c>
      <c r="F14" s="5"/>
      <c r="G14" s="5">
        <v>0</v>
      </c>
    </row>
    <row r="15" ht="30" customHeight="1" spans="1:7">
      <c r="A15" s="5">
        <v>14</v>
      </c>
      <c r="B15" s="5" t="s">
        <v>134</v>
      </c>
      <c r="C15" s="5" t="s">
        <v>130</v>
      </c>
      <c r="D15" s="6" t="s">
        <v>136</v>
      </c>
      <c r="E15" s="5"/>
      <c r="F15" s="5" t="s">
        <v>104</v>
      </c>
      <c r="G15" s="5">
        <v>0.5</v>
      </c>
    </row>
    <row r="16" ht="30" customHeight="1" spans="1:7">
      <c r="A16" s="5">
        <v>15</v>
      </c>
      <c r="B16" s="5" t="s">
        <v>137</v>
      </c>
      <c r="C16" s="5" t="s">
        <v>138</v>
      </c>
      <c r="D16" s="6" t="s">
        <v>139</v>
      </c>
      <c r="E16" s="5" t="s">
        <v>104</v>
      </c>
      <c r="F16" s="5"/>
      <c r="G16" s="5">
        <v>1.5</v>
      </c>
    </row>
    <row r="17" ht="30" customHeight="1" spans="1:7">
      <c r="A17" s="5">
        <v>16</v>
      </c>
      <c r="B17" s="5" t="s">
        <v>140</v>
      </c>
      <c r="C17" s="5" t="s">
        <v>138</v>
      </c>
      <c r="D17" s="6" t="s">
        <v>141</v>
      </c>
      <c r="E17" s="5" t="s">
        <v>104</v>
      </c>
      <c r="F17" s="5"/>
      <c r="G17" s="5">
        <v>1.5</v>
      </c>
    </row>
    <row r="18" ht="30" customHeight="1" spans="1:7">
      <c r="A18" s="5">
        <v>17</v>
      </c>
      <c r="B18" s="5" t="s">
        <v>142</v>
      </c>
      <c r="C18" s="5" t="s">
        <v>143</v>
      </c>
      <c r="D18" s="6" t="s">
        <v>144</v>
      </c>
      <c r="E18" s="5"/>
      <c r="F18" s="5" t="s">
        <v>104</v>
      </c>
      <c r="G18" s="5">
        <v>0.5</v>
      </c>
    </row>
  </sheetData>
  <mergeCells count="2">
    <mergeCell ref="E5:F5"/>
    <mergeCell ref="E14:F1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topLeftCell="A13" workbookViewId="0">
      <selection activeCell="E27" sqref="E27"/>
    </sheetView>
  </sheetViews>
  <sheetFormatPr defaultColWidth="9" defaultRowHeight="13.5" outlineLevelCol="5"/>
  <cols>
    <col min="1" max="1" width="9.33333333333333" style="1" customWidth="1"/>
    <col min="2" max="2" width="15.625" style="1" customWidth="1"/>
    <col min="3" max="3" width="21.5583333333333" style="1" customWidth="1"/>
    <col min="4" max="4" width="40.75" style="1" customWidth="1"/>
    <col min="5" max="5" width="25.125" style="1" customWidth="1"/>
    <col min="6" max="6" width="16.125" style="2" customWidth="1"/>
    <col min="7" max="16384" width="9" style="1"/>
  </cols>
  <sheetData>
    <row r="1" ht="28.2" customHeight="1" spans="1:6">
      <c r="A1" s="3" t="s">
        <v>95</v>
      </c>
      <c r="B1" s="3" t="s">
        <v>96</v>
      </c>
      <c r="C1" s="3" t="s">
        <v>145</v>
      </c>
      <c r="D1" s="3" t="s">
        <v>146</v>
      </c>
      <c r="E1" s="3" t="s">
        <v>147</v>
      </c>
      <c r="F1" s="4" t="s">
        <v>100</v>
      </c>
    </row>
    <row r="2" ht="30" customHeight="1" spans="1:6">
      <c r="A2" s="5" t="s">
        <v>148</v>
      </c>
      <c r="B2" s="5" t="s">
        <v>149</v>
      </c>
      <c r="C2" s="5" t="s">
        <v>150</v>
      </c>
      <c r="D2" s="6" t="s">
        <v>151</v>
      </c>
      <c r="E2" s="6" t="s">
        <v>152</v>
      </c>
      <c r="F2" s="5">
        <f>6*80%</f>
        <v>4.8</v>
      </c>
    </row>
    <row r="3" ht="30" customHeight="1" spans="1:6">
      <c r="A3" s="5" t="s">
        <v>153</v>
      </c>
      <c r="B3" s="5" t="s">
        <v>149</v>
      </c>
      <c r="C3" s="5" t="s">
        <v>154</v>
      </c>
      <c r="D3" s="5" t="s">
        <v>155</v>
      </c>
      <c r="E3" s="6" t="s">
        <v>152</v>
      </c>
      <c r="F3" s="5">
        <f>6*80%</f>
        <v>4.8</v>
      </c>
    </row>
    <row r="4" ht="25.2" customHeight="1" spans="1:6">
      <c r="A4" s="5" t="s">
        <v>156</v>
      </c>
      <c r="B4" s="5" t="s">
        <v>143</v>
      </c>
      <c r="C4" s="5" t="s">
        <v>157</v>
      </c>
      <c r="D4" s="5" t="s">
        <v>158</v>
      </c>
      <c r="E4" s="6" t="s">
        <v>152</v>
      </c>
      <c r="F4" s="7">
        <f>1*200%*80%</f>
        <v>1.6</v>
      </c>
    </row>
    <row r="5" ht="29.4" customHeight="1" spans="1:6">
      <c r="A5" s="5" t="s">
        <v>142</v>
      </c>
      <c r="B5" s="5" t="s">
        <v>143</v>
      </c>
      <c r="C5" s="5" t="s">
        <v>154</v>
      </c>
      <c r="D5" s="5" t="s">
        <v>159</v>
      </c>
      <c r="E5" s="6" t="s">
        <v>152</v>
      </c>
      <c r="F5" s="5">
        <f>6*80%</f>
        <v>4.8</v>
      </c>
    </row>
    <row r="6" ht="30" customHeight="1" spans="1:6">
      <c r="A6" s="5" t="s">
        <v>160</v>
      </c>
      <c r="B6" s="5" t="s">
        <v>143</v>
      </c>
      <c r="C6" s="5" t="s">
        <v>154</v>
      </c>
      <c r="D6" s="6" t="s">
        <v>161</v>
      </c>
      <c r="E6" s="6" t="s">
        <v>162</v>
      </c>
      <c r="F6" s="5">
        <f>6*40%</f>
        <v>2.4</v>
      </c>
    </row>
    <row r="7" ht="30" customHeight="1" spans="1:6">
      <c r="A7" s="7" t="s">
        <v>163</v>
      </c>
      <c r="B7" s="5" t="s">
        <v>164</v>
      </c>
      <c r="C7" s="5" t="s">
        <v>154</v>
      </c>
      <c r="D7" s="6" t="s">
        <v>165</v>
      </c>
      <c r="E7" s="8" t="s">
        <v>152</v>
      </c>
      <c r="F7" s="5">
        <f>6*80%</f>
        <v>4.8</v>
      </c>
    </row>
    <row r="8" ht="30" customHeight="1" spans="1:6">
      <c r="A8" s="5" t="s">
        <v>166</v>
      </c>
      <c r="B8" s="5" t="s">
        <v>164</v>
      </c>
      <c r="C8" s="5" t="s">
        <v>167</v>
      </c>
      <c r="D8" s="6" t="s">
        <v>168</v>
      </c>
      <c r="E8" s="8" t="s">
        <v>152</v>
      </c>
      <c r="F8" s="5">
        <f>2*200%*80%</f>
        <v>3.2</v>
      </c>
    </row>
    <row r="9" ht="30" customHeight="1" spans="1:6">
      <c r="A9" s="5" t="s">
        <v>169</v>
      </c>
      <c r="B9" s="5" t="s">
        <v>164</v>
      </c>
      <c r="C9" s="5" t="s">
        <v>170</v>
      </c>
      <c r="D9" s="6" t="s">
        <v>171</v>
      </c>
      <c r="E9" s="5" t="s">
        <v>172</v>
      </c>
      <c r="F9" s="5">
        <v>6</v>
      </c>
    </row>
    <row r="10" ht="30" customHeight="1" spans="1:6">
      <c r="A10" s="5" t="s">
        <v>173</v>
      </c>
      <c r="B10" s="5" t="s">
        <v>164</v>
      </c>
      <c r="C10" s="5" t="s">
        <v>174</v>
      </c>
      <c r="D10" s="5" t="s">
        <v>175</v>
      </c>
      <c r="E10" s="5" t="s">
        <v>172</v>
      </c>
      <c r="F10" s="7">
        <v>2</v>
      </c>
    </row>
    <row r="11" ht="33.6" customHeight="1" spans="1:6">
      <c r="A11" s="5" t="s">
        <v>176</v>
      </c>
      <c r="B11" s="5" t="s">
        <v>177</v>
      </c>
      <c r="C11" s="5" t="s">
        <v>154</v>
      </c>
      <c r="D11" s="6" t="s">
        <v>178</v>
      </c>
      <c r="E11" s="8" t="s">
        <v>162</v>
      </c>
      <c r="F11" s="5">
        <f>6*40%</f>
        <v>2.4</v>
      </c>
    </row>
    <row r="12" ht="29.4" customHeight="1" spans="1:6">
      <c r="A12" s="5" t="s">
        <v>179</v>
      </c>
      <c r="B12" s="5" t="s">
        <v>92</v>
      </c>
      <c r="C12" s="5" t="s">
        <v>157</v>
      </c>
      <c r="D12" s="6" t="s">
        <v>180</v>
      </c>
      <c r="E12" s="6" t="s">
        <v>152</v>
      </c>
      <c r="F12" s="7">
        <f>1*200%*80%</f>
        <v>1.6</v>
      </c>
    </row>
    <row r="13" ht="29.4" customHeight="1" spans="1:6">
      <c r="A13" s="5" t="s">
        <v>181</v>
      </c>
      <c r="B13" s="5" t="s">
        <v>92</v>
      </c>
      <c r="C13" s="5" t="s">
        <v>157</v>
      </c>
      <c r="D13" s="6" t="s">
        <v>182</v>
      </c>
      <c r="E13" s="6" t="s">
        <v>162</v>
      </c>
      <c r="F13" s="7">
        <f>1*200%*40%</f>
        <v>0.8</v>
      </c>
    </row>
    <row r="14" ht="30" customHeight="1" spans="1:6">
      <c r="A14" s="5" t="s">
        <v>183</v>
      </c>
      <c r="B14" s="5" t="s">
        <v>110</v>
      </c>
      <c r="C14" s="5" t="s">
        <v>170</v>
      </c>
      <c r="D14" s="6" t="s">
        <v>184</v>
      </c>
      <c r="E14" s="6" t="s">
        <v>152</v>
      </c>
      <c r="F14" s="5">
        <f>6*80%</f>
        <v>4.8</v>
      </c>
    </row>
    <row r="15" ht="35" customHeight="1" spans="1:6">
      <c r="A15" s="5" t="s">
        <v>124</v>
      </c>
      <c r="B15" s="5" t="s">
        <v>88</v>
      </c>
      <c r="C15" s="6" t="s">
        <v>185</v>
      </c>
      <c r="D15" s="6" t="s">
        <v>186</v>
      </c>
      <c r="E15" s="6" t="s">
        <v>152</v>
      </c>
      <c r="F15" s="5">
        <f>6*200%*80%</f>
        <v>9.6</v>
      </c>
    </row>
    <row r="16" ht="42" customHeight="1" spans="1:6">
      <c r="A16" s="5" t="s">
        <v>187</v>
      </c>
      <c r="B16" s="5" t="s">
        <v>188</v>
      </c>
      <c r="C16" s="5" t="s">
        <v>170</v>
      </c>
      <c r="D16" s="6" t="s">
        <v>189</v>
      </c>
      <c r="E16" s="5" t="s">
        <v>190</v>
      </c>
      <c r="F16" s="5">
        <f>6*20%</f>
        <v>1.2</v>
      </c>
    </row>
    <row r="17" ht="30" customHeight="1" spans="1:6">
      <c r="A17" s="5" t="s">
        <v>140</v>
      </c>
      <c r="B17" s="5" t="s">
        <v>188</v>
      </c>
      <c r="C17" s="5" t="s">
        <v>167</v>
      </c>
      <c r="D17" s="6" t="s">
        <v>191</v>
      </c>
      <c r="E17" s="6" t="s">
        <v>152</v>
      </c>
      <c r="F17" s="5">
        <f>2*200%*80%</f>
        <v>3.2</v>
      </c>
    </row>
    <row r="18" ht="30" customHeight="1" spans="1:6">
      <c r="A18" s="5" t="s">
        <v>192</v>
      </c>
      <c r="B18" s="5" t="s">
        <v>193</v>
      </c>
      <c r="C18" s="5" t="s">
        <v>170</v>
      </c>
      <c r="D18" s="6" t="s">
        <v>194</v>
      </c>
      <c r="E18" s="6" t="s">
        <v>152</v>
      </c>
      <c r="F18" s="5">
        <f>6*80%</f>
        <v>4.8</v>
      </c>
    </row>
    <row r="19" ht="41.4" customHeight="1" spans="1:6">
      <c r="A19" s="5" t="s">
        <v>195</v>
      </c>
      <c r="B19" s="5" t="s">
        <v>196</v>
      </c>
      <c r="C19" s="5" t="s">
        <v>154</v>
      </c>
      <c r="D19" s="6" t="s">
        <v>197</v>
      </c>
      <c r="E19" s="6" t="s">
        <v>162</v>
      </c>
      <c r="F19" s="5">
        <f>6*40%</f>
        <v>2.4</v>
      </c>
    </row>
    <row r="20" ht="30" customHeight="1" spans="1:6">
      <c r="A20" s="5" t="s">
        <v>198</v>
      </c>
      <c r="B20" s="5" t="s">
        <v>199</v>
      </c>
      <c r="C20" s="5" t="s">
        <v>170</v>
      </c>
      <c r="D20" s="6" t="s">
        <v>200</v>
      </c>
      <c r="E20" s="5" t="s">
        <v>172</v>
      </c>
      <c r="F20" s="5">
        <v>6</v>
      </c>
    </row>
    <row r="21" ht="41" customHeight="1" spans="1:6">
      <c r="A21" s="5" t="s">
        <v>201</v>
      </c>
      <c r="B21" s="5" t="s">
        <v>202</v>
      </c>
      <c r="C21" s="5" t="s">
        <v>154</v>
      </c>
      <c r="D21" s="6" t="s">
        <v>203</v>
      </c>
      <c r="E21" s="5" t="s">
        <v>162</v>
      </c>
      <c r="F21" s="5">
        <f>6*40%</f>
        <v>2.4</v>
      </c>
    </row>
    <row r="23" ht="19" customHeight="1"/>
    <row r="24" ht="20" customHeight="1" spans="1:5">
      <c r="A24" s="9" t="s">
        <v>204</v>
      </c>
      <c r="B24" s="10"/>
      <c r="C24" s="10"/>
      <c r="D24" s="10"/>
      <c r="E24" s="10"/>
    </row>
    <row r="25" ht="30" customHeight="1" spans="1:6">
      <c r="A25" s="11" t="s">
        <v>205</v>
      </c>
      <c r="B25" s="11"/>
      <c r="C25" s="12" t="s">
        <v>206</v>
      </c>
      <c r="D25" s="12"/>
      <c r="E25" s="13" t="s">
        <v>207</v>
      </c>
      <c r="F25" s="13"/>
    </row>
  </sheetData>
  <mergeCells count="3">
    <mergeCell ref="A25:B25"/>
    <mergeCell ref="C25:D25"/>
    <mergeCell ref="E25:F2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2016年专著奖励汇总表</vt:lpstr>
      <vt:lpstr>2016年非双边国际会议奖励汇总表</vt:lpstr>
      <vt:lpstr>2016年奖后奖汇总表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2017-07-04T07:53:34Z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